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SSEF\Downloads\"/>
    </mc:Choice>
  </mc:AlternateContent>
  <xr:revisionPtr revIDLastSave="0" documentId="13_ncr:9_{F778FD19-5690-4F40-B8BB-B7A2436D475D}" xr6:coauthVersionLast="47" xr6:coauthVersionMax="47" xr10:uidLastSave="{00000000-0000-0000-0000-000000000000}"/>
  <bookViews>
    <workbookView xWindow="-108" yWindow="-108" windowWidth="23256" windowHeight="12456" xr2:uid="{C1B85B9E-34C3-4CC5-9278-02E19DABC7F4}"/>
  </bookViews>
  <sheets>
    <sheet name="Simulateur Kelly" sheetId="1" r:id="rId1"/>
  </sheets>
  <calcPr calcId="0"/>
</workbook>
</file>

<file path=xl/calcChain.xml><?xml version="1.0" encoding="utf-8"?>
<calcChain xmlns="http://schemas.openxmlformats.org/spreadsheetml/2006/main">
  <c r="K3" i="1" l="1"/>
  <c r="K2" i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6" i="1"/>
  <c r="G6" i="1" s="1"/>
  <c r="H13" i="1" l="1"/>
  <c r="H10" i="1"/>
  <c r="H7" i="1"/>
  <c r="H6" i="1"/>
  <c r="H15" i="1"/>
  <c r="H14" i="1"/>
  <c r="H12" i="1"/>
  <c r="H9" i="1"/>
  <c r="H8" i="1"/>
  <c r="H11" i="1"/>
</calcChain>
</file>

<file path=xl/sharedStrings.xml><?xml version="1.0" encoding="utf-8"?>
<sst xmlns="http://schemas.openxmlformats.org/spreadsheetml/2006/main" count="23" uniqueCount="22">
  <si>
    <t>Action 1</t>
  </si>
  <si>
    <t>Action 2</t>
  </si>
  <si>
    <t>Action 3</t>
  </si>
  <si>
    <t>Action 4</t>
  </si>
  <si>
    <t>Action 5</t>
  </si>
  <si>
    <t>Action 6</t>
  </si>
  <si>
    <t>Action 7</t>
  </si>
  <si>
    <t>Action 8</t>
  </si>
  <si>
    <t>Action 9</t>
  </si>
  <si>
    <t>Action 10</t>
  </si>
  <si>
    <t>Nom de l'action</t>
  </si>
  <si>
    <t>Potentiel
de gain (%)</t>
  </si>
  <si>
    <t>Probabilité
de gain (%)</t>
  </si>
  <si>
    <t>Potentiel
de perte (%)</t>
  </si>
  <si>
    <t>Probabilité
de perte (%)</t>
  </si>
  <si>
    <t>Pondération
Kelly (%)</t>
  </si>
  <si>
    <t>Cellule à modifier</t>
  </si>
  <si>
    <t>xx%</t>
  </si>
  <si>
    <t>Calculé automatiquement</t>
  </si>
  <si>
    <t>Pondération ajustée</t>
  </si>
  <si>
    <t>Total portefeuille :</t>
  </si>
  <si>
    <t>Total Kelly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</si>
</sst>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dotted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tted">
        <color auto="1"/>
      </top>
      <bottom style="dotted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4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13" fillId="36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33" borderId="10" xfId="1" applyFont="1" applyFill="1" applyBorder="1" applyAlignment="1">
      <alignment horizontal="center" vertical="center"/>
    </xf>
    <xf numFmtId="0" fontId="0" fillId="0" borderId="11" xfId="0" applyBorder="1"/>
    <xf numFmtId="9" fontId="0" fillId="33" borderId="11" xfId="1" applyFont="1" applyFill="1" applyBorder="1" applyAlignment="1">
      <alignment horizontal="center" vertical="center"/>
    </xf>
    <xf numFmtId="0" fontId="0" fillId="0" borderId="12" xfId="0" applyBorder="1"/>
    <xf numFmtId="9" fontId="0" fillId="33" borderId="12" xfId="1" applyFont="1" applyFill="1" applyBorder="1" applyAlignment="1">
      <alignment horizontal="center" vertical="center"/>
    </xf>
    <xf numFmtId="0" fontId="0" fillId="0" borderId="13" xfId="0" applyBorder="1"/>
    <xf numFmtId="9" fontId="0" fillId="33" borderId="13" xfId="1" applyFont="1" applyFill="1" applyBorder="1" applyAlignment="1">
      <alignment horizontal="center" vertical="center"/>
    </xf>
    <xf numFmtId="0" fontId="13" fillId="36" borderId="14" xfId="0" applyFont="1" applyFill="1" applyBorder="1" applyAlignment="1">
      <alignment horizontal="center" vertical="center" wrapText="1"/>
    </xf>
    <xf numFmtId="9" fontId="17" fillId="34" borderId="15" xfId="1" applyFont="1" applyFill="1" applyBorder="1" applyAlignment="1">
      <alignment horizontal="center" vertical="center"/>
    </xf>
    <xf numFmtId="9" fontId="17" fillId="34" borderId="16" xfId="1" applyFont="1" applyFill="1" applyBorder="1" applyAlignment="1">
      <alignment horizontal="center" vertical="center"/>
    </xf>
    <xf numFmtId="9" fontId="17" fillId="34" borderId="17" xfId="1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9" fontId="16" fillId="35" borderId="20" xfId="1" applyFont="1" applyFill="1" applyBorder="1" applyAlignment="1">
      <alignment horizontal="center" vertical="center"/>
    </xf>
    <xf numFmtId="9" fontId="16" fillId="35" borderId="21" xfId="1" applyFont="1" applyFill="1" applyBorder="1" applyAlignment="1">
      <alignment horizontal="center" vertical="center"/>
    </xf>
    <xf numFmtId="9" fontId="16" fillId="35" borderId="22" xfId="1" applyFont="1" applyFill="1" applyBorder="1" applyAlignment="1">
      <alignment horizontal="center" vertical="center"/>
    </xf>
    <xf numFmtId="0" fontId="13" fillId="36" borderId="18" xfId="0" applyFont="1" applyFill="1" applyBorder="1" applyAlignment="1">
      <alignment horizontal="center" vertical="center" wrapText="1"/>
    </xf>
    <xf numFmtId="9" fontId="17" fillId="34" borderId="23" xfId="0" applyNumberFormat="1" applyFont="1" applyFill="1" applyBorder="1" applyAlignment="1">
      <alignment horizontal="center" vertical="center"/>
    </xf>
    <xf numFmtId="9" fontId="17" fillId="34" borderId="24" xfId="0" applyNumberFormat="1" applyFont="1" applyFill="1" applyBorder="1" applyAlignment="1">
      <alignment horizontal="center" vertical="center"/>
    </xf>
    <xf numFmtId="9" fontId="17" fillId="34" borderId="25" xfId="0" applyNumberFormat="1" applyFont="1" applyFill="1" applyBorder="1" applyAlignment="1">
      <alignment horizontal="center" vertical="center"/>
    </xf>
    <xf numFmtId="0" fontId="18" fillId="0" borderId="0" xfId="0" applyFont="1"/>
    <xf numFmtId="9" fontId="17" fillId="34" borderId="26" xfId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</cellXfs>
  <cellStyles count="43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8" builtinId="27" customBuiltin="1"/>
    <cellStyle name="Neutre" xfId="9" builtinId="28" customBuiltin="1"/>
    <cellStyle name="Normal" xfId="0" builtinId="0"/>
    <cellStyle name="Note" xfId="16" builtinId="10" customBuiltin="1"/>
    <cellStyle name="Pourcentage" xfId="1" builtinId="5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83820</xdr:colOff>
      <xdr:row>4</xdr:row>
      <xdr:rowOff>0</xdr:rowOff>
    </xdr:from>
    <xdr:to>
      <xdr:col>16</xdr:col>
      <xdr:colOff>609600</xdr:colOff>
      <xdr:row>18</xdr:row>
      <xdr:rowOff>144780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829E0B0-009A-80B0-DC6F-96DC2E7E7EE9}"/>
            </a:ext>
          </a:extLst>
        </xdr:cNvPr>
        <xdr:cNvSpPr txBox="1"/>
      </xdr:nvSpPr>
      <xdr:spPr>
        <a:xfrm>
          <a:off x="6301740" y="731520"/>
          <a:ext cx="6134100" cy="2887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b="1"/>
            <a:t>🔍 Remarques :</a:t>
          </a:r>
        </a:p>
        <a:p>
          <a:endParaRPr lang="fr-FR"/>
        </a:p>
        <a:p>
          <a:r>
            <a:rPr lang="fr-FR"/>
            <a:t>1- Si la pondération affichée est </a:t>
          </a:r>
          <a:r>
            <a:rPr lang="fr-FR" b="0" u="sng"/>
            <a:t>négative</a:t>
          </a:r>
          <a:r>
            <a:rPr lang="fr-FR"/>
            <a:t>, cela signifie que l’investissement </a:t>
          </a:r>
          <a:r>
            <a:rPr lang="fr-FR" b="0" u="sng"/>
            <a:t>n’a pas d’intérêt </a:t>
          </a:r>
          <a:r>
            <a:rPr lang="fr-FR"/>
            <a:t>dans l’état actuel (sauf à envisager une vente à découvert).</a:t>
          </a:r>
        </a:p>
        <a:p>
          <a:endParaRPr lang="fr-FR"/>
        </a:p>
        <a:p>
          <a:r>
            <a:rPr lang="fr-FR"/>
            <a:t>2- Vous pouvez </a:t>
          </a:r>
          <a:r>
            <a:rPr lang="fr-FR" b="0"/>
            <a:t>ajouter autant de lignes que nécessaire </a:t>
          </a:r>
          <a:r>
            <a:rPr lang="fr-FR"/>
            <a:t>sous le tableau. Les formules s’adapteront si vous les étirez vers le bas.</a:t>
          </a:r>
        </a:p>
        <a:p>
          <a:endParaRPr lang="fr-FR"/>
        </a:p>
        <a:p>
          <a:r>
            <a:rPr lang="fr-FR"/>
            <a:t>3 - La </a:t>
          </a:r>
          <a:r>
            <a:rPr lang="fr-FR" b="0"/>
            <a:t>formule de Kelly est un outil utile pour détecter les cas de surpondération ou sous-pondération potentielle.</a:t>
          </a:r>
        </a:p>
        <a:p>
          <a:endParaRPr lang="fr-FR" b="0"/>
        </a:p>
        <a:p>
          <a:r>
            <a:rPr lang="fr-FR" b="0"/>
            <a:t>⚠️ Son efficacité repose avant tout sur la qualité des hypothèses que vous entrez : potentiel de gain, risque de perte, probabilité de succès…</a:t>
          </a:r>
          <a:br>
            <a:rPr lang="fr-FR" b="0"/>
          </a:br>
          <a:r>
            <a:rPr lang="fr-FR" b="0"/>
            <a:t>Et cela ne peut venir que d’une bonne analyse fondamentale. La formule ne remplace pas le jugement, </a:t>
          </a:r>
          <a:r>
            <a:rPr lang="fr-FR" b="0" u="sng"/>
            <a:t>elle le structure.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78510-36DA-4C76-90C2-005BAA636AD9}">
  <dimension ref="A1:K17"/>
  <sheetViews>
    <sheetView showGridLines="0" tabSelected="1" workbookViewId="0">
      <selection activeCell="L21" sqref="L21"/>
    </sheetView>
  </sheetViews>
  <sheetFormatPr baseColWidth="10" defaultRowHeight="14.4" x14ac:dyDescent="0.3"/>
  <cols>
    <col min="1" max="1" width="3.5546875" style="4" customWidth="1"/>
    <col min="2" max="2" width="13.6640625" customWidth="1"/>
    <col min="3" max="5" width="11.77734375" style="3" customWidth="1"/>
    <col min="6" max="6" width="11.77734375" style="5" customWidth="1"/>
    <col min="7" max="7" width="11.77734375" style="3" customWidth="1"/>
    <col min="8" max="8" width="11.44140625" style="3" bestFit="1" customWidth="1"/>
    <col min="9" max="9" width="3.109375" customWidth="1"/>
    <col min="10" max="10" width="11.77734375" customWidth="1"/>
    <col min="11" max="11" width="11.77734375" style="1" customWidth="1"/>
    <col min="12" max="13" width="11.77734375" customWidth="1"/>
  </cols>
  <sheetData>
    <row r="1" spans="2:11" s="4" customFormat="1" x14ac:dyDescent="0.3">
      <c r="C1" s="3"/>
      <c r="D1" s="3"/>
      <c r="E1" s="3"/>
      <c r="F1" s="5"/>
      <c r="G1" s="3"/>
      <c r="H1" s="3"/>
      <c r="K1" s="1"/>
    </row>
    <row r="2" spans="2:11" s="4" customFormat="1" x14ac:dyDescent="0.3">
      <c r="B2" s="9" t="s">
        <v>17</v>
      </c>
      <c r="C2" t="s">
        <v>16</v>
      </c>
      <c r="D2" s="3"/>
      <c r="E2" s="3"/>
      <c r="F2" s="5"/>
      <c r="G2" s="3"/>
      <c r="H2" s="3"/>
      <c r="J2" s="30" t="s">
        <v>21</v>
      </c>
      <c r="K2" s="2">
        <f>SUM(G:G)</f>
        <v>2.4988095238095234</v>
      </c>
    </row>
    <row r="3" spans="2:11" s="4" customFormat="1" x14ac:dyDescent="0.3">
      <c r="B3" s="29" t="s">
        <v>17</v>
      </c>
      <c r="C3" t="s">
        <v>18</v>
      </c>
      <c r="D3" s="3"/>
      <c r="E3" s="3"/>
      <c r="F3" s="5"/>
      <c r="G3" s="3"/>
      <c r="H3" s="3"/>
      <c r="J3" s="30" t="s">
        <v>20</v>
      </c>
      <c r="K3" s="2">
        <f>SUM(H:H)</f>
        <v>1.0000000000000002</v>
      </c>
    </row>
    <row r="4" spans="2:11" s="4" customFormat="1" x14ac:dyDescent="0.3">
      <c r="C4" s="3"/>
      <c r="D4" s="3"/>
      <c r="E4" s="3"/>
      <c r="F4" s="5"/>
      <c r="G4" s="3"/>
      <c r="H4" s="3"/>
      <c r="K4" s="1"/>
    </row>
    <row r="5" spans="2:11" s="8" customFormat="1" ht="28.8" x14ac:dyDescent="0.3">
      <c r="B5" s="7" t="s">
        <v>10</v>
      </c>
      <c r="C5" s="7" t="s">
        <v>11</v>
      </c>
      <c r="D5" s="7" t="s">
        <v>12</v>
      </c>
      <c r="E5" s="7" t="s">
        <v>13</v>
      </c>
      <c r="F5" s="16" t="s">
        <v>14</v>
      </c>
      <c r="G5" s="24" t="s">
        <v>15</v>
      </c>
      <c r="H5" s="20" t="s">
        <v>19</v>
      </c>
      <c r="K5" s="31"/>
    </row>
    <row r="6" spans="2:11" x14ac:dyDescent="0.3">
      <c r="B6" s="10" t="s">
        <v>0</v>
      </c>
      <c r="C6" s="11">
        <v>0.3</v>
      </c>
      <c r="D6" s="11">
        <v>0.5</v>
      </c>
      <c r="E6" s="11">
        <v>0.3</v>
      </c>
      <c r="F6" s="17">
        <f>(1-D6)</f>
        <v>0.5</v>
      </c>
      <c r="G6" s="25">
        <f>((C6*D6)-(E6*F6))/C6</f>
        <v>0</v>
      </c>
      <c r="H6" s="21">
        <f>G6/SUM(G:G)</f>
        <v>0</v>
      </c>
    </row>
    <row r="7" spans="2:11" x14ac:dyDescent="0.3">
      <c r="B7" s="12" t="s">
        <v>1</v>
      </c>
      <c r="C7" s="13">
        <v>0.3</v>
      </c>
      <c r="D7" s="13">
        <v>0.7</v>
      </c>
      <c r="E7" s="13">
        <v>0.3</v>
      </c>
      <c r="F7" s="18">
        <f t="shared" ref="F7:F15" si="0">(1-D7)</f>
        <v>0.30000000000000004</v>
      </c>
      <c r="G7" s="26">
        <f>((C7*D7)-(E7*F7))/C7</f>
        <v>0.39999999999999997</v>
      </c>
      <c r="H7" s="22">
        <f>G7/SUM(G:G)</f>
        <v>0.16007622677465461</v>
      </c>
    </row>
    <row r="8" spans="2:11" x14ac:dyDescent="0.3">
      <c r="B8" s="12" t="s">
        <v>2</v>
      </c>
      <c r="C8" s="13">
        <v>0.2</v>
      </c>
      <c r="D8" s="13">
        <v>0.5</v>
      </c>
      <c r="E8" s="13">
        <v>0.1</v>
      </c>
      <c r="F8" s="18">
        <f t="shared" si="0"/>
        <v>0.5</v>
      </c>
      <c r="G8" s="26">
        <f>((C8*D8)-(E8*F8))/C8</f>
        <v>0.25</v>
      </c>
      <c r="H8" s="22">
        <f>G8/SUM(G:G)</f>
        <v>0.10004764173415914</v>
      </c>
    </row>
    <row r="9" spans="2:11" x14ac:dyDescent="0.3">
      <c r="B9" s="12" t="s">
        <v>3</v>
      </c>
      <c r="C9" s="13">
        <v>0.4</v>
      </c>
      <c r="D9" s="13">
        <v>0.5</v>
      </c>
      <c r="E9" s="13">
        <v>0.1</v>
      </c>
      <c r="F9" s="18">
        <f t="shared" si="0"/>
        <v>0.5</v>
      </c>
      <c r="G9" s="26">
        <f>((C9*D9)-(E9*F9))/C9</f>
        <v>0.37500000000000006</v>
      </c>
      <c r="H9" s="22">
        <f>G9/SUM(G:G)</f>
        <v>0.15007146260123874</v>
      </c>
    </row>
    <row r="10" spans="2:11" x14ac:dyDescent="0.3">
      <c r="B10" s="12" t="s">
        <v>4</v>
      </c>
      <c r="C10" s="13">
        <v>0.15</v>
      </c>
      <c r="D10" s="13">
        <v>0.5</v>
      </c>
      <c r="E10" s="13">
        <v>0.1</v>
      </c>
      <c r="F10" s="18">
        <f t="shared" si="0"/>
        <v>0.5</v>
      </c>
      <c r="G10" s="26">
        <f>((C10*D10)-(E10*F10))/C10</f>
        <v>0.16666666666666663</v>
      </c>
      <c r="H10" s="22">
        <f>G10/SUM(G:G)</f>
        <v>6.6698427822772743E-2</v>
      </c>
      <c r="J10" s="28"/>
    </row>
    <row r="11" spans="2:11" x14ac:dyDescent="0.3">
      <c r="B11" s="12" t="s">
        <v>5</v>
      </c>
      <c r="C11" s="13">
        <v>0.2</v>
      </c>
      <c r="D11" s="13">
        <v>0.5</v>
      </c>
      <c r="E11" s="13">
        <v>0.1</v>
      </c>
      <c r="F11" s="18">
        <f t="shared" si="0"/>
        <v>0.5</v>
      </c>
      <c r="G11" s="26">
        <f>((C11*D11)-(E11*F11))/C11</f>
        <v>0.25</v>
      </c>
      <c r="H11" s="22">
        <f>G11/SUM(G:G)</f>
        <v>0.10004764173415914</v>
      </c>
    </row>
    <row r="12" spans="2:11" x14ac:dyDescent="0.3">
      <c r="B12" s="12" t="s">
        <v>6</v>
      </c>
      <c r="C12" s="13">
        <v>0.1</v>
      </c>
      <c r="D12" s="13">
        <v>0.5</v>
      </c>
      <c r="E12" s="13">
        <v>0.1</v>
      </c>
      <c r="F12" s="18">
        <f t="shared" si="0"/>
        <v>0.5</v>
      </c>
      <c r="G12" s="26">
        <f>((C12*D12)-(E12*F12))/C12</f>
        <v>0</v>
      </c>
      <c r="H12" s="22">
        <f>G12/SUM(G:G)</f>
        <v>0</v>
      </c>
    </row>
    <row r="13" spans="2:11" x14ac:dyDescent="0.3">
      <c r="B13" s="12" t="s">
        <v>7</v>
      </c>
      <c r="C13" s="13">
        <v>0.5</v>
      </c>
      <c r="D13" s="13">
        <v>0.5</v>
      </c>
      <c r="E13" s="13">
        <v>0.1</v>
      </c>
      <c r="F13" s="18">
        <f t="shared" si="0"/>
        <v>0.5</v>
      </c>
      <c r="G13" s="26">
        <f>((C13*D13)-(E13*F13))/C13</f>
        <v>0.4</v>
      </c>
      <c r="H13" s="22">
        <f>G13/SUM(G:G)</f>
        <v>0.16007622677465463</v>
      </c>
    </row>
    <row r="14" spans="2:11" x14ac:dyDescent="0.3">
      <c r="B14" s="12" t="s">
        <v>8</v>
      </c>
      <c r="C14" s="13">
        <v>0.25</v>
      </c>
      <c r="D14" s="13">
        <v>0.5</v>
      </c>
      <c r="E14" s="13">
        <v>0.1</v>
      </c>
      <c r="F14" s="18">
        <f t="shared" si="0"/>
        <v>0.5</v>
      </c>
      <c r="G14" s="26">
        <f>((C14*D14)-(E14*F14))/C14</f>
        <v>0.3</v>
      </c>
      <c r="H14" s="22">
        <f>G14/SUM(G:G)</f>
        <v>0.12005717008099097</v>
      </c>
    </row>
    <row r="15" spans="2:11" x14ac:dyDescent="0.3">
      <c r="B15" s="14" t="s">
        <v>9</v>
      </c>
      <c r="C15" s="15">
        <v>0.35</v>
      </c>
      <c r="D15" s="15">
        <v>0.5</v>
      </c>
      <c r="E15" s="15">
        <v>0.1</v>
      </c>
      <c r="F15" s="19">
        <f t="shared" si="0"/>
        <v>0.5</v>
      </c>
      <c r="G15" s="27">
        <f>((C15*D15)-(E15*F15))/C15</f>
        <v>0.35714285714285715</v>
      </c>
      <c r="H15" s="23">
        <f>G15/SUM(G:G)</f>
        <v>0.1429252024773702</v>
      </c>
    </row>
    <row r="16" spans="2:11" x14ac:dyDescent="0.3">
      <c r="E16" s="6"/>
    </row>
    <row r="17" spans="5:5" x14ac:dyDescent="0.3">
      <c r="E17" s="6"/>
    </row>
  </sheetData>
  <conditionalFormatting sqref="H6:H15">
    <cfRule type="colorScale" priority="2">
      <colorScale>
        <cfvo type="min"/>
        <cfvo type="max"/>
        <color rgb="FFFCFCFF"/>
        <color rgb="FF63BE7B"/>
      </colorScale>
    </cfRule>
  </conditionalFormatting>
  <conditionalFormatting sqref="G6:G15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Simulateur Kelly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YOUSSEF</dc:creator>
  <cp:lastModifiedBy>Master Bourse</cp:lastModifiedBy>
  <dcterms:created xsi:type="dcterms:W3CDTF">2025-04-11T16:45:31Z</dcterms:created>
  <dcterms:modified xsi:type="dcterms:W3CDTF">2025-04-11T18:23:23Z</dcterms:modified>
</cp:coreProperties>
</file>